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0"/>
  <workbookPr/>
  <mc:AlternateContent xmlns:mc="http://schemas.openxmlformats.org/markup-compatibility/2006">
    <mc:Choice Requires="x15">
      <x15ac:absPath xmlns:x15ac="http://schemas.microsoft.com/office/spreadsheetml/2010/11/ac" url="/Volumes/GoogleDrive/Mi unidad/proyectos/CROSSCULT 2020/DMP v3/"/>
    </mc:Choice>
  </mc:AlternateContent>
  <xr:revisionPtr revIDLastSave="0" documentId="13_ncr:1_{E7A81156-BFCB-7949-8A3B-2A1601DC3141}" xr6:coauthVersionLast="36" xr6:coauthVersionMax="36" xr10:uidLastSave="{00000000-0000-0000-0000-000000000000}"/>
  <bookViews>
    <workbookView xWindow="0" yWindow="460" windowWidth="51200" windowHeight="28340" tabRatio="500" xr2:uid="{00000000-000D-0000-FFFF-FFFF00000000}"/>
  </bookViews>
  <sheets>
    <sheet name="Results" sheetId="1" r:id="rId1"/>
    <sheet name="Questionnaire coding" sheetId="3" r:id="rId2"/>
  </sheets>
  <calcPr calcId="18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5" i="1" l="1"/>
  <c r="J6" i="1"/>
  <c r="J7" i="1"/>
  <c r="K7" i="1" s="1"/>
  <c r="J8" i="1"/>
  <c r="K8" i="1" s="1"/>
  <c r="J9" i="1"/>
  <c r="J10" i="1"/>
  <c r="J11" i="1"/>
  <c r="J12" i="1"/>
  <c r="K12" i="1" s="1"/>
  <c r="J13" i="1"/>
  <c r="J14" i="1"/>
  <c r="J15" i="1"/>
  <c r="J16" i="1"/>
  <c r="J17" i="1"/>
  <c r="J18" i="1"/>
  <c r="K18" i="1" s="1"/>
  <c r="J19" i="1"/>
  <c r="J20" i="1"/>
  <c r="K20" i="1" s="1"/>
  <c r="J21" i="1"/>
  <c r="J22" i="1"/>
  <c r="J23" i="1"/>
  <c r="J24" i="1"/>
  <c r="J25" i="1"/>
  <c r="J26" i="1"/>
  <c r="K26" i="1" s="1"/>
  <c r="J27" i="1"/>
  <c r="K27" i="1" s="1"/>
  <c r="J28" i="1"/>
  <c r="K28" i="1" s="1"/>
  <c r="J29" i="1"/>
  <c r="J30" i="1"/>
  <c r="J31" i="1"/>
  <c r="J32" i="1"/>
  <c r="J33" i="1"/>
  <c r="J34" i="1"/>
  <c r="J35" i="1"/>
  <c r="J36" i="1"/>
  <c r="K36" i="1" s="1"/>
  <c r="J37" i="1"/>
  <c r="J38" i="1"/>
  <c r="J39" i="1"/>
  <c r="J40" i="1"/>
  <c r="J41" i="1"/>
  <c r="J42" i="1"/>
  <c r="K42" i="1" s="1"/>
  <c r="J43" i="1"/>
  <c r="K43" i="1" s="1"/>
  <c r="J44" i="1"/>
  <c r="K44" i="1" s="1"/>
  <c r="J45" i="1"/>
  <c r="K45" i="1" s="1"/>
  <c r="J46" i="1"/>
  <c r="J47" i="1"/>
  <c r="J4" i="1"/>
  <c r="K4" i="1" s="1"/>
  <c r="K5" i="1"/>
  <c r="K9" i="1"/>
  <c r="K13" i="1"/>
  <c r="K14" i="1"/>
  <c r="K15" i="1"/>
  <c r="K16" i="1"/>
  <c r="K23" i="1"/>
  <c r="K29" i="1"/>
  <c r="K30" i="1"/>
  <c r="K32" i="1"/>
  <c r="K33" i="1"/>
  <c r="K39" i="1"/>
  <c r="K46" i="1"/>
  <c r="M5" i="1" l="1"/>
  <c r="M6" i="1"/>
  <c r="M7" i="1" l="1"/>
</calcChain>
</file>

<file path=xl/sharedStrings.xml><?xml version="1.0" encoding="utf-8"?>
<sst xmlns="http://schemas.openxmlformats.org/spreadsheetml/2006/main" count="123" uniqueCount="97">
  <si>
    <t>P2R1U1</t>
  </si>
  <si>
    <t>P2R1U2</t>
  </si>
  <si>
    <t>P2R1U3</t>
  </si>
  <si>
    <t>P2R1U4</t>
  </si>
  <si>
    <t>P2R1U5</t>
  </si>
  <si>
    <t>P2R1U6</t>
  </si>
  <si>
    <t>P2R1U7</t>
  </si>
  <si>
    <t>P2R1U8</t>
  </si>
  <si>
    <t>P2R1U9</t>
  </si>
  <si>
    <t>P2R1U10</t>
  </si>
  <si>
    <t>P2R1U11</t>
  </si>
  <si>
    <t>P2R1U12</t>
  </si>
  <si>
    <t>P2R1U13</t>
  </si>
  <si>
    <t>P2R1U14</t>
  </si>
  <si>
    <t>P2R1U15</t>
  </si>
  <si>
    <t>P2R1U16</t>
  </si>
  <si>
    <t>P2R1U17</t>
  </si>
  <si>
    <t>P2R1U18</t>
  </si>
  <si>
    <t>P2R1U19</t>
  </si>
  <si>
    <t>P2R1U20</t>
  </si>
  <si>
    <t>P2R1U21</t>
  </si>
  <si>
    <t>P2R1U22</t>
  </si>
  <si>
    <t>P2R1U23</t>
  </si>
  <si>
    <t>P2R1U24</t>
  </si>
  <si>
    <t>P2R1U25</t>
  </si>
  <si>
    <t>P2R1U26</t>
  </si>
  <si>
    <t>P2R1U27</t>
  </si>
  <si>
    <t>P2R1U28</t>
  </si>
  <si>
    <t>P2R1U29</t>
  </si>
  <si>
    <t>P2R1U30</t>
  </si>
  <si>
    <t>P2R1U31</t>
  </si>
  <si>
    <t>P2R1U32</t>
  </si>
  <si>
    <t>P2R1U33</t>
  </si>
  <si>
    <t>P2R1U34</t>
  </si>
  <si>
    <t>P2R1U35</t>
  </si>
  <si>
    <t>P2R1U36</t>
  </si>
  <si>
    <t>P2R1U37</t>
  </si>
  <si>
    <t>P2R1U38</t>
  </si>
  <si>
    <t>P2R1U39</t>
  </si>
  <si>
    <t>P2R1U40</t>
  </si>
  <si>
    <t>P2R1U41</t>
  </si>
  <si>
    <t>P2R1U42</t>
  </si>
  <si>
    <t>P2R1U43</t>
  </si>
  <si>
    <t>P2R1U44</t>
  </si>
  <si>
    <t>Replies to the Pilot 2 in-app profiling questionnaire</t>
  </si>
  <si>
    <t>Questionnaire coding</t>
  </si>
  <si>
    <t>Question</t>
  </si>
  <si>
    <t>Answer 1</t>
  </si>
  <si>
    <t>Answer 2</t>
  </si>
  <si>
    <t>Answer 3</t>
  </si>
  <si>
    <t>Score</t>
  </si>
  <si>
    <t>Which is the scientific field that studies inscriptions on stone?</t>
  </si>
  <si>
    <t>Papirology</t>
  </si>
  <si>
    <t>Epigraphy</t>
  </si>
  <si>
    <t>Palaeontology</t>
  </si>
  <si>
    <t>When did the Roman empire start?</t>
  </si>
  <si>
    <t>753 BC</t>
  </si>
  <si>
    <t>27 BC</t>
  </si>
  <si>
    <t>1492 AD</t>
  </si>
  <si>
    <t>Which of the following historical figures was a Roman emperor?</t>
  </si>
  <si>
    <t>Traianus</t>
  </si>
  <si>
    <t>Attila</t>
  </si>
  <si>
    <t>Tarquinius</t>
  </si>
  <si>
    <t>Who divided the Roman empire into two parts (Western and Eastern)?</t>
  </si>
  <si>
    <t>Cicerone</t>
  </si>
  <si>
    <t>Diocletian</t>
  </si>
  <si>
    <t>Theodosius</t>
  </si>
  <si>
    <t>Which was the capital of the Eastern Roman empire?</t>
  </si>
  <si>
    <t>Treveris</t>
  </si>
  <si>
    <t>Constantinople</t>
  </si>
  <si>
    <t>Rome</t>
  </si>
  <si>
    <t>In which periods was the Roman Age divided?</t>
  </si>
  <si>
    <t>Monarchy, Republic, Empire</t>
  </si>
  <si>
    <t>Republic, Monarchy, Democracy</t>
  </si>
  <si>
    <t>Empire, Republic, Anarchy</t>
  </si>
  <si>
    <t>In Antiquity, if someone asked you for a lucerna, what would she be asking for?</t>
  </si>
  <si>
    <t>A horse</t>
  </si>
  <si>
    <t>An oil lamp</t>
  </si>
  <si>
    <t>A type of drink</t>
  </si>
  <si>
    <t>Pliny the Elder, who described the role of mineral medicinal waters in his book "Naturalis Historia", died …</t>
  </si>
  <si>
    <t>During the eruption of the Vesuvius</t>
  </si>
  <si>
    <t>In a fire</t>
  </si>
  <si>
    <t>During the conquest of Britannia</t>
  </si>
  <si>
    <t>Q1</t>
  </si>
  <si>
    <t>Q2</t>
  </si>
  <si>
    <t>Q3</t>
  </si>
  <si>
    <t>Q4</t>
  </si>
  <si>
    <t>Q5</t>
  </si>
  <si>
    <t>Q6</t>
  </si>
  <si>
    <t>Q7</t>
  </si>
  <si>
    <t>Q8</t>
  </si>
  <si>
    <t>Average</t>
  </si>
  <si>
    <t>User type</t>
  </si>
  <si>
    <t>Expert</t>
  </si>
  <si>
    <t>Not expert</t>
  </si>
  <si>
    <t>Skipped profiling</t>
  </si>
  <si>
    <t>Skipped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</si>
</sst>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6">
    <xf numFmtId="0" fontId="0" fillId="0" borderId="0" xfId="0"/>
    <xf numFmtId="0" fontId="5" fillId="0" borderId="0" xfId="0" applyFont="1"/>
    <xf numFmtId="0" fontId="0" fillId="0" borderId="9" xfId="0" applyBorder="1"/>
    <xf numFmtId="0" fontId="0" fillId="0" borderId="0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21" xfId="0" applyBorder="1"/>
    <xf numFmtId="0" fontId="0" fillId="0" borderId="7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1" fillId="0" borderId="8" xfId="0" applyFont="1" applyBorder="1"/>
    <xf numFmtId="0" fontId="1" fillId="0" borderId="26" xfId="0" applyFont="1" applyBorder="1"/>
    <xf numFmtId="0" fontId="1" fillId="0" borderId="27" xfId="0" applyFont="1" applyBorder="1"/>
    <xf numFmtId="0" fontId="1" fillId="0" borderId="28" xfId="0" applyFont="1" applyBorder="1"/>
    <xf numFmtId="0" fontId="4" fillId="0" borderId="1" xfId="0" applyFont="1" applyBorder="1"/>
    <xf numFmtId="0" fontId="0" fillId="0" borderId="2" xfId="0" applyBorder="1"/>
    <xf numFmtId="0" fontId="0" fillId="0" borderId="20" xfId="0" applyBorder="1"/>
    <xf numFmtId="0" fontId="0" fillId="0" borderId="3" xfId="0" applyBorder="1"/>
    <xf numFmtId="0" fontId="4" fillId="0" borderId="4" xfId="0" applyFont="1" applyBorder="1"/>
    <xf numFmtId="0" fontId="4" fillId="0" borderId="21" xfId="0" applyFont="1" applyBorder="1"/>
    <xf numFmtId="2" fontId="0" fillId="0" borderId="22" xfId="0" applyNumberFormat="1" applyBorder="1"/>
    <xf numFmtId="2" fontId="0" fillId="0" borderId="25" xfId="0" applyNumberFormat="1" applyBorder="1"/>
    <xf numFmtId="2" fontId="0" fillId="0" borderId="16" xfId="0" applyNumberFormat="1" applyBorder="1"/>
  </cellXfs>
  <cellStyles count="5">
    <cellStyle name="Hipervínculo" xfId="1" builtinId="8" hidden="1"/>
    <cellStyle name="Hipervínculo" xfId="3" builtinId="8" hidden="1"/>
    <cellStyle name="Hipervínculo visitado" xfId="2" builtinId="9" hidden="1"/>
    <cellStyle name="Hipervínculo visitado" xfId="4" builtinId="9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tabSelected="1" zoomScale="120" zoomScaleNormal="120" zoomScalePageLayoutView="120" workbookViewId="0">
      <selection activeCell="D8" sqref="D8"/>
    </sheetView>
  </sheetViews>
  <sheetFormatPr baseColWidth="10" defaultRowHeight="16" x14ac:dyDescent="0.2"/>
  <sheetData>
    <row r="1" spans="1:14" ht="21" x14ac:dyDescent="0.25">
      <c r="B1" s="1" t="s">
        <v>44</v>
      </c>
    </row>
    <row r="2" spans="1:14" ht="17" thickBot="1" x14ac:dyDescent="0.25"/>
    <row r="3" spans="1:14" ht="17" thickBot="1" x14ac:dyDescent="0.25">
      <c r="B3" s="24" t="s">
        <v>83</v>
      </c>
      <c r="C3" s="25" t="s">
        <v>84</v>
      </c>
      <c r="D3" s="25" t="s">
        <v>85</v>
      </c>
      <c r="E3" s="25" t="s">
        <v>86</v>
      </c>
      <c r="F3" s="25" t="s">
        <v>87</v>
      </c>
      <c r="G3" s="25" t="s">
        <v>88</v>
      </c>
      <c r="H3" s="25" t="s">
        <v>89</v>
      </c>
      <c r="I3" s="26" t="s">
        <v>90</v>
      </c>
      <c r="J3" s="23" t="s">
        <v>91</v>
      </c>
      <c r="K3" s="23" t="s">
        <v>92</v>
      </c>
    </row>
    <row r="4" spans="1:14" x14ac:dyDescent="0.2">
      <c r="A4" t="s">
        <v>0</v>
      </c>
      <c r="B4" s="28">
        <v>10</v>
      </c>
      <c r="C4" s="29">
        <v>10</v>
      </c>
      <c r="D4" s="29">
        <v>10</v>
      </c>
      <c r="E4" s="29">
        <v>10</v>
      </c>
      <c r="F4" s="29">
        <v>5</v>
      </c>
      <c r="G4" s="29">
        <v>10</v>
      </c>
      <c r="H4" s="29">
        <v>10</v>
      </c>
      <c r="I4" s="30">
        <v>5</v>
      </c>
      <c r="J4" s="33">
        <f>SUM(B4:I4)/8/10</f>
        <v>0.875</v>
      </c>
      <c r="K4" s="22" t="str">
        <f>IF(J4&gt;0.6,"Expert","Not expert")</f>
        <v>Expert</v>
      </c>
    </row>
    <row r="5" spans="1:14" x14ac:dyDescent="0.2">
      <c r="A5" t="s">
        <v>1</v>
      </c>
      <c r="B5" s="15">
        <v>5</v>
      </c>
      <c r="C5" s="14">
        <v>10</v>
      </c>
      <c r="D5" s="14">
        <v>5</v>
      </c>
      <c r="E5" s="27">
        <v>1</v>
      </c>
      <c r="F5" s="27">
        <v>10</v>
      </c>
      <c r="G5" s="14">
        <v>1</v>
      </c>
      <c r="H5" s="14">
        <v>10</v>
      </c>
      <c r="I5" s="16">
        <v>5</v>
      </c>
      <c r="J5" s="34">
        <f t="shared" ref="J5:J47" si="0">SUM(B5:I5)/8/10</f>
        <v>0.58750000000000002</v>
      </c>
      <c r="K5" s="20" t="str">
        <f t="shared" ref="K5:K46" si="1">IF(J5&gt;0.6,"Expert","Not expert")</f>
        <v>Not expert</v>
      </c>
      <c r="M5">
        <f>COUNTIF(K4:K47,"Expert")</f>
        <v>9</v>
      </c>
      <c r="N5" t="s">
        <v>93</v>
      </c>
    </row>
    <row r="6" spans="1:14" x14ac:dyDescent="0.2">
      <c r="A6" t="s">
        <v>2</v>
      </c>
      <c r="B6" s="15">
        <v>5</v>
      </c>
      <c r="C6" s="14">
        <v>10</v>
      </c>
      <c r="D6" s="14"/>
      <c r="E6" s="27"/>
      <c r="F6" s="27"/>
      <c r="G6" s="14"/>
      <c r="H6" s="14"/>
      <c r="I6" s="16"/>
      <c r="J6" s="34">
        <f t="shared" si="0"/>
        <v>0.1875</v>
      </c>
      <c r="K6" s="20" t="s">
        <v>96</v>
      </c>
      <c r="M6">
        <f>COUNTIF(K4:K47,"Not expert")</f>
        <v>18</v>
      </c>
      <c r="N6" t="s">
        <v>94</v>
      </c>
    </row>
    <row r="7" spans="1:14" x14ac:dyDescent="0.2">
      <c r="A7" t="s">
        <v>3</v>
      </c>
      <c r="B7" s="15">
        <v>5</v>
      </c>
      <c r="C7" s="14">
        <v>10</v>
      </c>
      <c r="D7" s="14">
        <v>5</v>
      </c>
      <c r="E7" s="27">
        <v>10</v>
      </c>
      <c r="F7" s="27">
        <v>10</v>
      </c>
      <c r="G7" s="14">
        <v>5</v>
      </c>
      <c r="H7" s="14">
        <v>5</v>
      </c>
      <c r="I7" s="16">
        <v>1</v>
      </c>
      <c r="J7" s="34">
        <f t="shared" si="0"/>
        <v>0.63749999999999996</v>
      </c>
      <c r="K7" s="20" t="str">
        <f t="shared" si="1"/>
        <v>Expert</v>
      </c>
      <c r="M7">
        <f>44-M6-M5</f>
        <v>17</v>
      </c>
      <c r="N7" t="s">
        <v>95</v>
      </c>
    </row>
    <row r="8" spans="1:14" x14ac:dyDescent="0.2">
      <c r="A8" t="s">
        <v>4</v>
      </c>
      <c r="B8" s="15">
        <v>10</v>
      </c>
      <c r="C8" s="14">
        <v>5</v>
      </c>
      <c r="D8" s="14">
        <v>10</v>
      </c>
      <c r="E8" s="27">
        <v>1</v>
      </c>
      <c r="F8" s="27">
        <v>10</v>
      </c>
      <c r="G8" s="14">
        <v>5</v>
      </c>
      <c r="H8" s="14">
        <v>1</v>
      </c>
      <c r="I8" s="16">
        <v>10</v>
      </c>
      <c r="J8" s="34">
        <f t="shared" si="0"/>
        <v>0.65</v>
      </c>
      <c r="K8" s="20" t="str">
        <f t="shared" si="1"/>
        <v>Expert</v>
      </c>
    </row>
    <row r="9" spans="1:14" x14ac:dyDescent="0.2">
      <c r="A9" t="s">
        <v>5</v>
      </c>
      <c r="B9" s="15">
        <v>5</v>
      </c>
      <c r="C9" s="14">
        <v>5</v>
      </c>
      <c r="D9" s="14">
        <v>5</v>
      </c>
      <c r="E9" s="27">
        <v>10</v>
      </c>
      <c r="F9" s="27">
        <v>5</v>
      </c>
      <c r="G9" s="14">
        <v>10</v>
      </c>
      <c r="H9" s="14">
        <v>5</v>
      </c>
      <c r="I9" s="16">
        <v>5</v>
      </c>
      <c r="J9" s="34">
        <f t="shared" si="0"/>
        <v>0.625</v>
      </c>
      <c r="K9" s="20" t="str">
        <f t="shared" si="1"/>
        <v>Expert</v>
      </c>
    </row>
    <row r="10" spans="1:14" x14ac:dyDescent="0.2">
      <c r="A10" t="s">
        <v>6</v>
      </c>
      <c r="B10" s="15">
        <v>10</v>
      </c>
      <c r="C10" s="14">
        <v>1</v>
      </c>
      <c r="D10" s="14"/>
      <c r="E10" s="14"/>
      <c r="F10" s="14"/>
      <c r="G10" s="14"/>
      <c r="H10" s="14"/>
      <c r="I10" s="16"/>
      <c r="J10" s="34">
        <f t="shared" si="0"/>
        <v>0.13750000000000001</v>
      </c>
      <c r="K10" s="20" t="s">
        <v>96</v>
      </c>
    </row>
    <row r="11" spans="1:14" x14ac:dyDescent="0.2">
      <c r="A11" t="s">
        <v>7</v>
      </c>
      <c r="B11" s="15">
        <v>10</v>
      </c>
      <c r="C11" s="14">
        <v>5</v>
      </c>
      <c r="D11" s="14">
        <v>5</v>
      </c>
      <c r="E11" s="14">
        <v>10</v>
      </c>
      <c r="F11" s="14"/>
      <c r="G11" s="14"/>
      <c r="H11" s="14"/>
      <c r="I11" s="16"/>
      <c r="J11" s="34">
        <f t="shared" si="0"/>
        <v>0.375</v>
      </c>
      <c r="K11" s="20" t="s">
        <v>96</v>
      </c>
    </row>
    <row r="12" spans="1:14" x14ac:dyDescent="0.2">
      <c r="A12" t="s">
        <v>8</v>
      </c>
      <c r="B12" s="15">
        <v>5</v>
      </c>
      <c r="C12" s="14">
        <v>10</v>
      </c>
      <c r="D12" s="14">
        <v>5</v>
      </c>
      <c r="E12" s="14">
        <v>5</v>
      </c>
      <c r="F12" s="14">
        <v>5</v>
      </c>
      <c r="G12" s="14">
        <v>1</v>
      </c>
      <c r="H12" s="14">
        <v>10</v>
      </c>
      <c r="I12" s="16">
        <v>5</v>
      </c>
      <c r="J12" s="34">
        <f t="shared" si="0"/>
        <v>0.57499999999999996</v>
      </c>
      <c r="K12" s="20" t="str">
        <f t="shared" si="1"/>
        <v>Not expert</v>
      </c>
    </row>
    <row r="13" spans="1:14" x14ac:dyDescent="0.2">
      <c r="A13" t="s">
        <v>9</v>
      </c>
      <c r="B13" s="15">
        <v>1</v>
      </c>
      <c r="C13" s="14">
        <v>10</v>
      </c>
      <c r="D13" s="14">
        <v>1</v>
      </c>
      <c r="E13" s="14">
        <v>1</v>
      </c>
      <c r="F13" s="27">
        <v>10</v>
      </c>
      <c r="G13" s="14">
        <v>5</v>
      </c>
      <c r="H13" s="14">
        <v>5</v>
      </c>
      <c r="I13" s="16">
        <v>1</v>
      </c>
      <c r="J13" s="34">
        <f t="shared" si="0"/>
        <v>0.42499999999999999</v>
      </c>
      <c r="K13" s="20" t="str">
        <f t="shared" si="1"/>
        <v>Not expert</v>
      </c>
    </row>
    <row r="14" spans="1:14" x14ac:dyDescent="0.2">
      <c r="A14" t="s">
        <v>10</v>
      </c>
      <c r="B14" s="15">
        <v>1</v>
      </c>
      <c r="C14" s="14">
        <v>10</v>
      </c>
      <c r="D14" s="14">
        <v>5</v>
      </c>
      <c r="E14" s="14">
        <v>10</v>
      </c>
      <c r="F14" s="27">
        <v>5</v>
      </c>
      <c r="G14" s="14">
        <v>10</v>
      </c>
      <c r="H14" s="14">
        <v>1</v>
      </c>
      <c r="I14" s="16">
        <v>10</v>
      </c>
      <c r="J14" s="34">
        <f t="shared" si="0"/>
        <v>0.65</v>
      </c>
      <c r="K14" s="20" t="str">
        <f t="shared" si="1"/>
        <v>Expert</v>
      </c>
    </row>
    <row r="15" spans="1:14" x14ac:dyDescent="0.2">
      <c r="A15" t="s">
        <v>11</v>
      </c>
      <c r="B15" s="15">
        <v>5</v>
      </c>
      <c r="C15" s="14">
        <v>5</v>
      </c>
      <c r="D15" s="14">
        <v>1</v>
      </c>
      <c r="E15" s="14">
        <v>1</v>
      </c>
      <c r="F15" s="14">
        <v>10</v>
      </c>
      <c r="G15" s="14">
        <v>5</v>
      </c>
      <c r="H15" s="14">
        <v>5</v>
      </c>
      <c r="I15" s="16">
        <v>5</v>
      </c>
      <c r="J15" s="34">
        <f t="shared" si="0"/>
        <v>0.46250000000000002</v>
      </c>
      <c r="K15" s="20" t="str">
        <f t="shared" si="1"/>
        <v>Not expert</v>
      </c>
    </row>
    <row r="16" spans="1:14" x14ac:dyDescent="0.2">
      <c r="A16" t="s">
        <v>12</v>
      </c>
      <c r="B16" s="15">
        <v>10</v>
      </c>
      <c r="C16" s="14">
        <v>1</v>
      </c>
      <c r="D16" s="14">
        <v>10</v>
      </c>
      <c r="E16" s="14">
        <v>10</v>
      </c>
      <c r="F16" s="14">
        <v>5</v>
      </c>
      <c r="G16" s="14">
        <v>1</v>
      </c>
      <c r="H16" s="14">
        <v>10</v>
      </c>
      <c r="I16" s="16">
        <v>5</v>
      </c>
      <c r="J16" s="34">
        <f t="shared" si="0"/>
        <v>0.65</v>
      </c>
      <c r="K16" s="20" t="str">
        <f t="shared" si="1"/>
        <v>Expert</v>
      </c>
    </row>
    <row r="17" spans="1:11" x14ac:dyDescent="0.2">
      <c r="A17" t="s">
        <v>13</v>
      </c>
      <c r="B17" s="15"/>
      <c r="C17" s="14"/>
      <c r="D17" s="14"/>
      <c r="E17" s="14"/>
      <c r="F17" s="14"/>
      <c r="G17" s="14"/>
      <c r="H17" s="14"/>
      <c r="I17" s="16"/>
      <c r="J17" s="34">
        <f t="shared" si="0"/>
        <v>0</v>
      </c>
      <c r="K17" s="20" t="s">
        <v>96</v>
      </c>
    </row>
    <row r="18" spans="1:11" x14ac:dyDescent="0.2">
      <c r="A18" t="s">
        <v>14</v>
      </c>
      <c r="B18" s="15">
        <v>5</v>
      </c>
      <c r="C18" s="14">
        <v>10</v>
      </c>
      <c r="D18" s="14">
        <v>5</v>
      </c>
      <c r="E18" s="14">
        <v>10</v>
      </c>
      <c r="F18" s="14">
        <v>1</v>
      </c>
      <c r="G18" s="14">
        <v>5</v>
      </c>
      <c r="H18" s="14">
        <v>5</v>
      </c>
      <c r="I18" s="16">
        <v>1</v>
      </c>
      <c r="J18" s="34">
        <f t="shared" si="0"/>
        <v>0.52500000000000002</v>
      </c>
      <c r="K18" s="20" t="str">
        <f t="shared" si="1"/>
        <v>Not expert</v>
      </c>
    </row>
    <row r="19" spans="1:11" x14ac:dyDescent="0.2">
      <c r="A19" t="s">
        <v>15</v>
      </c>
      <c r="B19" s="15">
        <v>1</v>
      </c>
      <c r="C19" s="14">
        <v>1</v>
      </c>
      <c r="D19" s="14">
        <v>10</v>
      </c>
      <c r="E19" s="14">
        <v>1</v>
      </c>
      <c r="F19" s="14">
        <v>5</v>
      </c>
      <c r="G19" s="14"/>
      <c r="H19" s="14"/>
      <c r="I19" s="16"/>
      <c r="J19" s="34">
        <f t="shared" si="0"/>
        <v>0.22500000000000001</v>
      </c>
      <c r="K19" s="20" t="s">
        <v>96</v>
      </c>
    </row>
    <row r="20" spans="1:11" x14ac:dyDescent="0.2">
      <c r="A20" t="s">
        <v>16</v>
      </c>
      <c r="B20" s="15">
        <v>1</v>
      </c>
      <c r="C20" s="14">
        <v>5</v>
      </c>
      <c r="D20" s="14">
        <v>5</v>
      </c>
      <c r="E20" s="14">
        <v>5</v>
      </c>
      <c r="F20" s="14">
        <v>10</v>
      </c>
      <c r="G20" s="14">
        <v>10</v>
      </c>
      <c r="H20" s="14">
        <v>5</v>
      </c>
      <c r="I20" s="16">
        <v>5</v>
      </c>
      <c r="J20" s="34">
        <f t="shared" si="0"/>
        <v>0.57499999999999996</v>
      </c>
      <c r="K20" s="20" t="str">
        <f t="shared" si="1"/>
        <v>Not expert</v>
      </c>
    </row>
    <row r="21" spans="1:11" x14ac:dyDescent="0.2">
      <c r="A21" t="s">
        <v>17</v>
      </c>
      <c r="B21" s="15">
        <v>10</v>
      </c>
      <c r="C21" s="14">
        <v>5</v>
      </c>
      <c r="D21" s="14">
        <v>10</v>
      </c>
      <c r="E21" s="14"/>
      <c r="F21" s="14"/>
      <c r="G21" s="14"/>
      <c r="H21" s="14"/>
      <c r="I21" s="16"/>
      <c r="J21" s="34">
        <f t="shared" si="0"/>
        <v>0.3125</v>
      </c>
      <c r="K21" s="20" t="s">
        <v>96</v>
      </c>
    </row>
    <row r="22" spans="1:11" x14ac:dyDescent="0.2">
      <c r="A22" t="s">
        <v>18</v>
      </c>
      <c r="B22" s="31"/>
      <c r="C22" s="14"/>
      <c r="D22" s="14"/>
      <c r="E22" s="14"/>
      <c r="F22" s="14"/>
      <c r="G22" s="14"/>
      <c r="H22" s="14"/>
      <c r="I22" s="16"/>
      <c r="J22" s="34">
        <f t="shared" si="0"/>
        <v>0</v>
      </c>
      <c r="K22" s="20" t="s">
        <v>96</v>
      </c>
    </row>
    <row r="23" spans="1:11" x14ac:dyDescent="0.2">
      <c r="A23" t="s">
        <v>19</v>
      </c>
      <c r="B23" s="15">
        <v>10</v>
      </c>
      <c r="C23" s="14">
        <v>1</v>
      </c>
      <c r="D23" s="14">
        <v>10</v>
      </c>
      <c r="E23" s="14">
        <v>5</v>
      </c>
      <c r="F23" s="14">
        <v>1</v>
      </c>
      <c r="G23" s="14">
        <v>10</v>
      </c>
      <c r="H23" s="14">
        <v>5</v>
      </c>
      <c r="I23" s="16">
        <v>5</v>
      </c>
      <c r="J23" s="34">
        <f t="shared" si="0"/>
        <v>0.58750000000000002</v>
      </c>
      <c r="K23" s="20" t="str">
        <f t="shared" si="1"/>
        <v>Not expert</v>
      </c>
    </row>
    <row r="24" spans="1:11" x14ac:dyDescent="0.2">
      <c r="A24" t="s">
        <v>20</v>
      </c>
      <c r="B24" s="15">
        <v>10</v>
      </c>
      <c r="C24" s="14">
        <v>5</v>
      </c>
      <c r="D24" s="14">
        <v>5</v>
      </c>
      <c r="E24" s="14"/>
      <c r="F24" s="14"/>
      <c r="G24" s="14"/>
      <c r="H24" s="14"/>
      <c r="I24" s="16"/>
      <c r="J24" s="34">
        <f t="shared" si="0"/>
        <v>0.25</v>
      </c>
      <c r="K24" s="20" t="s">
        <v>96</v>
      </c>
    </row>
    <row r="25" spans="1:11" x14ac:dyDescent="0.2">
      <c r="A25" t="s">
        <v>21</v>
      </c>
      <c r="B25" s="15"/>
      <c r="C25" s="14">
        <v>1</v>
      </c>
      <c r="D25" s="27">
        <v>10</v>
      </c>
      <c r="E25" s="14"/>
      <c r="F25" s="14"/>
      <c r="G25" s="14"/>
      <c r="H25" s="14"/>
      <c r="I25" s="16"/>
      <c r="J25" s="34">
        <f t="shared" si="0"/>
        <v>0.13750000000000001</v>
      </c>
      <c r="K25" s="20" t="s">
        <v>96</v>
      </c>
    </row>
    <row r="26" spans="1:11" x14ac:dyDescent="0.2">
      <c r="A26" t="s">
        <v>22</v>
      </c>
      <c r="B26" s="15">
        <v>1</v>
      </c>
      <c r="C26" s="14">
        <v>10</v>
      </c>
      <c r="D26" s="14">
        <v>5</v>
      </c>
      <c r="E26" s="14">
        <v>5</v>
      </c>
      <c r="F26" s="14">
        <v>10</v>
      </c>
      <c r="G26" s="14">
        <v>1</v>
      </c>
      <c r="H26" s="14">
        <v>10</v>
      </c>
      <c r="I26" s="16">
        <v>5</v>
      </c>
      <c r="J26" s="34">
        <f t="shared" si="0"/>
        <v>0.58750000000000002</v>
      </c>
      <c r="K26" s="20" t="str">
        <f t="shared" si="1"/>
        <v>Not expert</v>
      </c>
    </row>
    <row r="27" spans="1:11" x14ac:dyDescent="0.2">
      <c r="A27" t="s">
        <v>23</v>
      </c>
      <c r="B27" s="15">
        <v>5</v>
      </c>
      <c r="C27" s="14">
        <v>5</v>
      </c>
      <c r="D27" s="14">
        <v>10</v>
      </c>
      <c r="E27" s="14">
        <v>1</v>
      </c>
      <c r="F27" s="14">
        <v>10</v>
      </c>
      <c r="G27" s="14">
        <v>1</v>
      </c>
      <c r="H27" s="14">
        <v>10</v>
      </c>
      <c r="I27" s="16">
        <v>5</v>
      </c>
      <c r="J27" s="34">
        <f t="shared" si="0"/>
        <v>0.58750000000000002</v>
      </c>
      <c r="K27" s="20" t="str">
        <f t="shared" si="1"/>
        <v>Not expert</v>
      </c>
    </row>
    <row r="28" spans="1:11" x14ac:dyDescent="0.2">
      <c r="A28" t="s">
        <v>24</v>
      </c>
      <c r="B28" s="15">
        <v>10</v>
      </c>
      <c r="C28" s="14">
        <v>5</v>
      </c>
      <c r="D28" s="14">
        <v>1</v>
      </c>
      <c r="E28" s="14">
        <v>10</v>
      </c>
      <c r="F28" s="14">
        <v>5</v>
      </c>
      <c r="G28" s="14">
        <v>10</v>
      </c>
      <c r="H28" s="14">
        <v>5</v>
      </c>
      <c r="I28" s="16">
        <v>10</v>
      </c>
      <c r="J28" s="34">
        <f t="shared" si="0"/>
        <v>0.7</v>
      </c>
      <c r="K28" s="20" t="str">
        <f t="shared" si="1"/>
        <v>Expert</v>
      </c>
    </row>
    <row r="29" spans="1:11" x14ac:dyDescent="0.2">
      <c r="A29" t="s">
        <v>25</v>
      </c>
      <c r="B29" s="15">
        <v>1</v>
      </c>
      <c r="C29" s="14">
        <v>10</v>
      </c>
      <c r="D29" s="14">
        <v>5</v>
      </c>
      <c r="E29" s="14">
        <v>5</v>
      </c>
      <c r="F29" s="14">
        <v>1</v>
      </c>
      <c r="G29" s="14">
        <v>5</v>
      </c>
      <c r="H29" s="14">
        <v>5</v>
      </c>
      <c r="I29" s="16">
        <v>1</v>
      </c>
      <c r="J29" s="34">
        <f t="shared" si="0"/>
        <v>0.41249999999999998</v>
      </c>
      <c r="K29" s="20" t="str">
        <f t="shared" si="1"/>
        <v>Not expert</v>
      </c>
    </row>
    <row r="30" spans="1:11" x14ac:dyDescent="0.2">
      <c r="A30" t="s">
        <v>26</v>
      </c>
      <c r="B30" s="15">
        <v>10</v>
      </c>
      <c r="C30" s="14">
        <v>1</v>
      </c>
      <c r="D30" s="14">
        <v>10</v>
      </c>
      <c r="E30" s="14">
        <v>1</v>
      </c>
      <c r="F30" s="14">
        <v>1</v>
      </c>
      <c r="G30" s="14">
        <v>10</v>
      </c>
      <c r="H30" s="14">
        <v>1</v>
      </c>
      <c r="I30" s="16">
        <v>10</v>
      </c>
      <c r="J30" s="34">
        <f t="shared" si="0"/>
        <v>0.55000000000000004</v>
      </c>
      <c r="K30" s="20" t="str">
        <f t="shared" si="1"/>
        <v>Not expert</v>
      </c>
    </row>
    <row r="31" spans="1:11" x14ac:dyDescent="0.2">
      <c r="A31" t="s">
        <v>27</v>
      </c>
      <c r="B31" s="15">
        <v>10</v>
      </c>
      <c r="C31" s="14">
        <v>5</v>
      </c>
      <c r="D31" s="14">
        <v>5</v>
      </c>
      <c r="E31" s="14"/>
      <c r="F31" s="14"/>
      <c r="G31" s="14"/>
      <c r="H31" s="14"/>
      <c r="I31" s="16"/>
      <c r="J31" s="34">
        <f t="shared" si="0"/>
        <v>0.25</v>
      </c>
      <c r="K31" s="20" t="s">
        <v>96</v>
      </c>
    </row>
    <row r="32" spans="1:11" x14ac:dyDescent="0.2">
      <c r="A32" t="s">
        <v>28</v>
      </c>
      <c r="B32" s="15">
        <v>5</v>
      </c>
      <c r="C32" s="14">
        <v>1</v>
      </c>
      <c r="D32" s="14">
        <v>1</v>
      </c>
      <c r="E32" s="14">
        <v>10</v>
      </c>
      <c r="F32" s="14">
        <v>10</v>
      </c>
      <c r="G32" s="14">
        <v>5</v>
      </c>
      <c r="H32" s="14">
        <v>10</v>
      </c>
      <c r="I32" s="16">
        <v>5</v>
      </c>
      <c r="J32" s="34">
        <f t="shared" si="0"/>
        <v>0.58750000000000002</v>
      </c>
      <c r="K32" s="20" t="str">
        <f t="shared" si="1"/>
        <v>Not expert</v>
      </c>
    </row>
    <row r="33" spans="1:11" x14ac:dyDescent="0.2">
      <c r="A33" t="s">
        <v>29</v>
      </c>
      <c r="B33" s="15">
        <v>1</v>
      </c>
      <c r="C33" s="14">
        <v>10</v>
      </c>
      <c r="D33" s="14">
        <v>5</v>
      </c>
      <c r="E33" s="14">
        <v>5</v>
      </c>
      <c r="F33" s="14">
        <v>10</v>
      </c>
      <c r="G33" s="14">
        <v>1</v>
      </c>
      <c r="H33" s="14">
        <v>10</v>
      </c>
      <c r="I33" s="16">
        <v>1</v>
      </c>
      <c r="J33" s="34">
        <f t="shared" si="0"/>
        <v>0.53749999999999998</v>
      </c>
      <c r="K33" s="20" t="str">
        <f t="shared" si="1"/>
        <v>Not expert</v>
      </c>
    </row>
    <row r="34" spans="1:11" x14ac:dyDescent="0.2">
      <c r="A34" t="s">
        <v>30</v>
      </c>
      <c r="B34" s="15">
        <v>5</v>
      </c>
      <c r="C34" s="14"/>
      <c r="D34" s="14"/>
      <c r="E34" s="27">
        <v>10</v>
      </c>
      <c r="F34" s="14"/>
      <c r="G34" s="14"/>
      <c r="H34" s="14">
        <v>1</v>
      </c>
      <c r="I34" s="16"/>
      <c r="J34" s="34">
        <f t="shared" si="0"/>
        <v>0.2</v>
      </c>
      <c r="K34" s="20" t="s">
        <v>96</v>
      </c>
    </row>
    <row r="35" spans="1:11" x14ac:dyDescent="0.2">
      <c r="A35" t="s">
        <v>31</v>
      </c>
      <c r="B35" s="15"/>
      <c r="C35" s="14"/>
      <c r="D35" s="14"/>
      <c r="E35" s="27"/>
      <c r="F35" s="14"/>
      <c r="G35" s="14"/>
      <c r="H35" s="14"/>
      <c r="I35" s="16"/>
      <c r="J35" s="34">
        <f t="shared" si="0"/>
        <v>0</v>
      </c>
      <c r="K35" s="20" t="s">
        <v>96</v>
      </c>
    </row>
    <row r="36" spans="1:11" x14ac:dyDescent="0.2">
      <c r="A36" t="s">
        <v>32</v>
      </c>
      <c r="B36" s="15">
        <v>10</v>
      </c>
      <c r="C36" s="14">
        <v>1</v>
      </c>
      <c r="D36" s="14">
        <v>5</v>
      </c>
      <c r="E36" s="14">
        <v>10</v>
      </c>
      <c r="F36" s="14">
        <v>5</v>
      </c>
      <c r="G36" s="14">
        <v>10</v>
      </c>
      <c r="H36" s="14">
        <v>1</v>
      </c>
      <c r="I36" s="16">
        <v>10</v>
      </c>
      <c r="J36" s="34">
        <f t="shared" si="0"/>
        <v>0.65</v>
      </c>
      <c r="K36" s="20" t="str">
        <f t="shared" si="1"/>
        <v>Expert</v>
      </c>
    </row>
    <row r="37" spans="1:11" x14ac:dyDescent="0.2">
      <c r="A37" t="s">
        <v>33</v>
      </c>
      <c r="B37" s="15">
        <v>1</v>
      </c>
      <c r="C37" s="14">
        <v>1</v>
      </c>
      <c r="D37" s="14"/>
      <c r="E37" s="14">
        <v>1</v>
      </c>
      <c r="F37" s="14"/>
      <c r="G37" s="14"/>
      <c r="H37" s="14"/>
      <c r="I37" s="16"/>
      <c r="J37" s="34">
        <f t="shared" si="0"/>
        <v>3.7499999999999999E-2</v>
      </c>
      <c r="K37" s="20" t="s">
        <v>96</v>
      </c>
    </row>
    <row r="38" spans="1:11" x14ac:dyDescent="0.2">
      <c r="A38" t="s">
        <v>34</v>
      </c>
      <c r="B38" s="15">
        <v>5</v>
      </c>
      <c r="C38" s="14">
        <v>1</v>
      </c>
      <c r="D38" s="14">
        <v>5</v>
      </c>
      <c r="E38" s="14">
        <v>5</v>
      </c>
      <c r="F38" s="14">
        <v>10</v>
      </c>
      <c r="G38" s="14"/>
      <c r="H38" s="14"/>
      <c r="I38" s="16"/>
      <c r="J38" s="34">
        <f t="shared" si="0"/>
        <v>0.32500000000000001</v>
      </c>
      <c r="K38" s="20" t="s">
        <v>96</v>
      </c>
    </row>
    <row r="39" spans="1:11" x14ac:dyDescent="0.2">
      <c r="A39" t="s">
        <v>35</v>
      </c>
      <c r="B39" s="15">
        <v>10</v>
      </c>
      <c r="C39" s="14">
        <v>1</v>
      </c>
      <c r="D39" s="14">
        <v>1</v>
      </c>
      <c r="E39" s="14">
        <v>10</v>
      </c>
      <c r="F39" s="14">
        <v>5</v>
      </c>
      <c r="G39" s="14">
        <v>1</v>
      </c>
      <c r="H39" s="14">
        <v>10</v>
      </c>
      <c r="I39" s="16">
        <v>5</v>
      </c>
      <c r="J39" s="34">
        <f t="shared" si="0"/>
        <v>0.53749999999999998</v>
      </c>
      <c r="K39" s="20" t="str">
        <f t="shared" si="1"/>
        <v>Not expert</v>
      </c>
    </row>
    <row r="40" spans="1:11" x14ac:dyDescent="0.2">
      <c r="A40" t="s">
        <v>36</v>
      </c>
      <c r="B40" s="15">
        <v>10</v>
      </c>
      <c r="C40" s="14">
        <v>1</v>
      </c>
      <c r="D40" s="14">
        <v>5</v>
      </c>
      <c r="E40" s="14">
        <v>5</v>
      </c>
      <c r="F40" s="14">
        <v>10</v>
      </c>
      <c r="G40" s="14"/>
      <c r="H40" s="14"/>
      <c r="I40" s="16"/>
      <c r="J40" s="34">
        <f t="shared" si="0"/>
        <v>0.38750000000000001</v>
      </c>
      <c r="K40" s="20" t="s">
        <v>96</v>
      </c>
    </row>
    <row r="41" spans="1:11" x14ac:dyDescent="0.2">
      <c r="A41" t="s">
        <v>37</v>
      </c>
      <c r="B41" s="15">
        <v>10</v>
      </c>
      <c r="C41" s="14">
        <v>5</v>
      </c>
      <c r="D41" s="14">
        <v>5</v>
      </c>
      <c r="E41" s="14"/>
      <c r="F41" s="14"/>
      <c r="G41" s="14"/>
      <c r="H41" s="14"/>
      <c r="I41" s="16"/>
      <c r="J41" s="34">
        <f t="shared" si="0"/>
        <v>0.25</v>
      </c>
      <c r="K41" s="20" t="s">
        <v>96</v>
      </c>
    </row>
    <row r="42" spans="1:11" x14ac:dyDescent="0.2">
      <c r="A42" t="s">
        <v>38</v>
      </c>
      <c r="B42" s="15">
        <v>5</v>
      </c>
      <c r="C42" s="14">
        <v>1</v>
      </c>
      <c r="D42" s="27">
        <v>10</v>
      </c>
      <c r="E42" s="14">
        <v>10</v>
      </c>
      <c r="F42" s="14">
        <v>5</v>
      </c>
      <c r="G42" s="14">
        <v>10</v>
      </c>
      <c r="H42" s="14">
        <v>1</v>
      </c>
      <c r="I42" s="16">
        <v>10</v>
      </c>
      <c r="J42" s="34">
        <f t="shared" si="0"/>
        <v>0.65</v>
      </c>
      <c r="K42" s="20" t="str">
        <f t="shared" si="1"/>
        <v>Expert</v>
      </c>
    </row>
    <row r="43" spans="1:11" x14ac:dyDescent="0.2">
      <c r="A43" t="s">
        <v>39</v>
      </c>
      <c r="B43" s="15">
        <v>1</v>
      </c>
      <c r="C43" s="14">
        <v>10</v>
      </c>
      <c r="D43" s="27">
        <v>5</v>
      </c>
      <c r="E43" s="14"/>
      <c r="F43" s="14">
        <v>1</v>
      </c>
      <c r="G43" s="14">
        <v>10</v>
      </c>
      <c r="H43" s="14">
        <v>5</v>
      </c>
      <c r="I43" s="16">
        <v>5</v>
      </c>
      <c r="J43" s="34">
        <f t="shared" si="0"/>
        <v>0.46250000000000002</v>
      </c>
      <c r="K43" s="20" t="str">
        <f t="shared" si="1"/>
        <v>Not expert</v>
      </c>
    </row>
    <row r="44" spans="1:11" x14ac:dyDescent="0.2">
      <c r="A44" t="s">
        <v>40</v>
      </c>
      <c r="B44" s="15">
        <v>5</v>
      </c>
      <c r="C44" s="14">
        <v>5</v>
      </c>
      <c r="D44" s="14">
        <v>10</v>
      </c>
      <c r="E44" s="14">
        <v>5</v>
      </c>
      <c r="F44" s="14">
        <v>1</v>
      </c>
      <c r="G44" s="14">
        <v>5</v>
      </c>
      <c r="H44" s="14">
        <v>10</v>
      </c>
      <c r="I44" s="16">
        <v>5</v>
      </c>
      <c r="J44" s="34">
        <f t="shared" si="0"/>
        <v>0.57499999999999996</v>
      </c>
      <c r="K44" s="20" t="str">
        <f t="shared" si="1"/>
        <v>Not expert</v>
      </c>
    </row>
    <row r="45" spans="1:11" x14ac:dyDescent="0.2">
      <c r="A45" t="s">
        <v>41</v>
      </c>
      <c r="B45" s="15">
        <v>5</v>
      </c>
      <c r="C45" s="14">
        <v>5</v>
      </c>
      <c r="D45" s="14">
        <v>10</v>
      </c>
      <c r="E45" s="14">
        <v>5</v>
      </c>
      <c r="F45" s="14">
        <v>5</v>
      </c>
      <c r="G45" s="14">
        <v>1</v>
      </c>
      <c r="H45" s="14">
        <v>10</v>
      </c>
      <c r="I45" s="16">
        <v>1</v>
      </c>
      <c r="J45" s="34">
        <f t="shared" si="0"/>
        <v>0.52500000000000002</v>
      </c>
      <c r="K45" s="20" t="str">
        <f t="shared" si="1"/>
        <v>Not expert</v>
      </c>
    </row>
    <row r="46" spans="1:11" x14ac:dyDescent="0.2">
      <c r="A46" t="s">
        <v>42</v>
      </c>
      <c r="B46" s="15">
        <v>1</v>
      </c>
      <c r="C46" s="14">
        <v>10</v>
      </c>
      <c r="D46" s="14">
        <v>5</v>
      </c>
      <c r="E46" s="14">
        <v>5</v>
      </c>
      <c r="F46" s="14">
        <v>10</v>
      </c>
      <c r="G46" s="14">
        <v>1</v>
      </c>
      <c r="H46" s="14">
        <v>10</v>
      </c>
      <c r="I46" s="16">
        <v>5</v>
      </c>
      <c r="J46" s="34">
        <f t="shared" si="0"/>
        <v>0.58750000000000002</v>
      </c>
      <c r="K46" s="20" t="str">
        <f t="shared" si="1"/>
        <v>Not expert</v>
      </c>
    </row>
    <row r="47" spans="1:11" ht="17" thickBot="1" x14ac:dyDescent="0.25">
      <c r="A47" t="s">
        <v>43</v>
      </c>
      <c r="B47" s="17">
        <v>5</v>
      </c>
      <c r="C47" s="18"/>
      <c r="D47" s="18"/>
      <c r="E47" s="32"/>
      <c r="F47" s="18"/>
      <c r="G47" s="18"/>
      <c r="H47" s="18"/>
      <c r="I47" s="19"/>
      <c r="J47" s="35">
        <f t="shared" si="0"/>
        <v>6.25E-2</v>
      </c>
      <c r="K47" s="21" t="s">
        <v>96</v>
      </c>
    </row>
    <row r="48" spans="1:11" x14ac:dyDescent="0.2">
      <c r="F48" s="3"/>
      <c r="G48" s="3"/>
      <c r="H48" s="3"/>
      <c r="I48" s="3"/>
    </row>
    <row r="49" spans="6:9" x14ac:dyDescent="0.2">
      <c r="F49" s="3"/>
      <c r="G49" s="3"/>
      <c r="H49" s="3"/>
      <c r="I49" s="3"/>
    </row>
    <row r="50" spans="6:9" x14ac:dyDescent="0.2">
      <c r="F50" s="3"/>
      <c r="G50" s="3"/>
      <c r="H50" s="3"/>
      <c r="I50" s="3"/>
    </row>
    <row r="51" spans="6:9" x14ac:dyDescent="0.2">
      <c r="F51" s="3"/>
      <c r="G51" s="3"/>
      <c r="H51" s="3"/>
      <c r="I51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CDAF2-A7C5-8E45-9F3A-9A859C83D94B}">
  <dimension ref="A1:H11"/>
  <sheetViews>
    <sheetView workbookViewId="0"/>
  </sheetViews>
  <sheetFormatPr baseColWidth="10" defaultRowHeight="16" x14ac:dyDescent="0.2"/>
  <cols>
    <col min="2" max="2" width="50.83203125" customWidth="1"/>
    <col min="3" max="3" width="30.83203125" customWidth="1"/>
    <col min="5" max="5" width="30.83203125" customWidth="1"/>
    <col min="7" max="7" width="30.83203125" customWidth="1"/>
  </cols>
  <sheetData>
    <row r="1" spans="1:8" ht="21" x14ac:dyDescent="0.25">
      <c r="B1" s="1" t="s">
        <v>45</v>
      </c>
    </row>
    <row r="2" spans="1:8" ht="17" thickBot="1" x14ac:dyDescent="0.25"/>
    <row r="3" spans="1:8" ht="17" thickBot="1" x14ac:dyDescent="0.25">
      <c r="B3" s="8" t="s">
        <v>46</v>
      </c>
      <c r="C3" s="8" t="s">
        <v>47</v>
      </c>
      <c r="D3" s="9" t="s">
        <v>50</v>
      </c>
      <c r="E3" s="8" t="s">
        <v>48</v>
      </c>
      <c r="F3" s="9" t="s">
        <v>50</v>
      </c>
      <c r="G3" s="10" t="s">
        <v>49</v>
      </c>
      <c r="H3" s="9" t="s">
        <v>50</v>
      </c>
    </row>
    <row r="4" spans="1:8" x14ac:dyDescent="0.2">
      <c r="A4" s="11" t="s">
        <v>83</v>
      </c>
      <c r="B4" s="2" t="s">
        <v>51</v>
      </c>
      <c r="C4" s="2" t="s">
        <v>52</v>
      </c>
      <c r="D4" s="4">
        <v>5</v>
      </c>
      <c r="E4" s="2" t="s">
        <v>53</v>
      </c>
      <c r="F4" s="4">
        <v>10</v>
      </c>
      <c r="G4" s="3" t="s">
        <v>54</v>
      </c>
      <c r="H4" s="4">
        <v>1</v>
      </c>
    </row>
    <row r="5" spans="1:8" x14ac:dyDescent="0.2">
      <c r="A5" s="12" t="s">
        <v>84</v>
      </c>
      <c r="B5" s="2" t="s">
        <v>55</v>
      </c>
      <c r="C5" s="2" t="s">
        <v>56</v>
      </c>
      <c r="D5" s="4">
        <v>5</v>
      </c>
      <c r="E5" s="2" t="s">
        <v>57</v>
      </c>
      <c r="F5" s="4">
        <v>10</v>
      </c>
      <c r="G5" s="3" t="s">
        <v>58</v>
      </c>
      <c r="H5" s="4">
        <v>1</v>
      </c>
    </row>
    <row r="6" spans="1:8" x14ac:dyDescent="0.2">
      <c r="A6" s="12" t="s">
        <v>85</v>
      </c>
      <c r="B6" s="2" t="s">
        <v>59</v>
      </c>
      <c r="C6" s="2" t="s">
        <v>60</v>
      </c>
      <c r="D6" s="4">
        <v>10</v>
      </c>
      <c r="E6" s="2" t="s">
        <v>61</v>
      </c>
      <c r="F6" s="4">
        <v>1</v>
      </c>
      <c r="G6" s="3" t="s">
        <v>62</v>
      </c>
      <c r="H6" s="4">
        <v>5</v>
      </c>
    </row>
    <row r="7" spans="1:8" x14ac:dyDescent="0.2">
      <c r="A7" s="12" t="s">
        <v>86</v>
      </c>
      <c r="B7" s="2" t="s">
        <v>63</v>
      </c>
      <c r="C7" s="2" t="s">
        <v>64</v>
      </c>
      <c r="D7" s="4">
        <v>1</v>
      </c>
      <c r="E7" s="2" t="s">
        <v>65</v>
      </c>
      <c r="F7" s="4">
        <v>10</v>
      </c>
      <c r="G7" s="3" t="s">
        <v>66</v>
      </c>
      <c r="H7" s="4">
        <v>5</v>
      </c>
    </row>
    <row r="8" spans="1:8" x14ac:dyDescent="0.2">
      <c r="A8" s="12" t="s">
        <v>87</v>
      </c>
      <c r="B8" s="2" t="s">
        <v>67</v>
      </c>
      <c r="C8" s="2" t="s">
        <v>68</v>
      </c>
      <c r="D8" s="4">
        <v>1</v>
      </c>
      <c r="E8" s="2" t="s">
        <v>69</v>
      </c>
      <c r="F8" s="4">
        <v>10</v>
      </c>
      <c r="G8" s="3" t="s">
        <v>70</v>
      </c>
      <c r="H8" s="4">
        <v>5</v>
      </c>
    </row>
    <row r="9" spans="1:8" x14ac:dyDescent="0.2">
      <c r="A9" s="12" t="s">
        <v>88</v>
      </c>
      <c r="B9" s="2" t="s">
        <v>71</v>
      </c>
      <c r="C9" s="2" t="s">
        <v>72</v>
      </c>
      <c r="D9" s="4">
        <v>10</v>
      </c>
      <c r="E9" s="2" t="s">
        <v>73</v>
      </c>
      <c r="F9" s="4">
        <v>5</v>
      </c>
      <c r="G9" s="3" t="s">
        <v>74</v>
      </c>
      <c r="H9" s="4">
        <v>1</v>
      </c>
    </row>
    <row r="10" spans="1:8" x14ac:dyDescent="0.2">
      <c r="A10" s="12" t="s">
        <v>89</v>
      </c>
      <c r="B10" s="2" t="s">
        <v>75</v>
      </c>
      <c r="C10" s="2" t="s">
        <v>76</v>
      </c>
      <c r="D10" s="4">
        <v>1</v>
      </c>
      <c r="E10" s="2" t="s">
        <v>77</v>
      </c>
      <c r="F10" s="4">
        <v>10</v>
      </c>
      <c r="G10" s="3" t="s">
        <v>78</v>
      </c>
      <c r="H10" s="4">
        <v>5</v>
      </c>
    </row>
    <row r="11" spans="1:8" ht="17" thickBot="1" x14ac:dyDescent="0.25">
      <c r="A11" s="13" t="s">
        <v>90</v>
      </c>
      <c r="B11" s="5" t="s">
        <v>79</v>
      </c>
      <c r="C11" s="5" t="s">
        <v>80</v>
      </c>
      <c r="D11" s="7">
        <v>10</v>
      </c>
      <c r="E11" s="5" t="s">
        <v>81</v>
      </c>
      <c r="F11" s="7">
        <v>5</v>
      </c>
      <c r="G11" s="6" t="s">
        <v>82</v>
      </c>
      <c r="H11" s="7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Results</vt:lpstr>
      <vt:lpstr>Questionnaire coding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Martín</dc:creator>
  <cp:lastModifiedBy>Martín</cp:lastModifiedBy>
  <dcterms:created xsi:type="dcterms:W3CDTF">2017-12-11T14:49:13Z</dcterms:created>
  <dcterms:modified xsi:type="dcterms:W3CDTF">2019-02-20T15:20:25Z</dcterms:modified>
</cp:coreProperties>
</file>